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nldata\Mayor Office\rmeneses\My Documents\Human Services\Human Services\"/>
    </mc:Choice>
  </mc:AlternateContent>
  <xr:revisionPtr revIDLastSave="0" documentId="8_{BE285529-E633-43F7-BFF3-5B9E5E57B1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yoA+TA9XWVnVE84HHpo+zNLKq5Q=="/>
    </ext>
  </extLst>
</workbook>
</file>

<file path=xl/calcChain.xml><?xml version="1.0" encoding="utf-8"?>
<calcChain xmlns="http://schemas.openxmlformats.org/spreadsheetml/2006/main">
  <c r="E10" i="1" l="1"/>
  <c r="F20" i="1" l="1"/>
  <c r="F19" i="1"/>
  <c r="F18" i="1"/>
  <c r="F17" i="1"/>
  <c r="F16" i="1"/>
  <c r="F15" i="1"/>
  <c r="F14" i="1"/>
  <c r="F13" i="1"/>
  <c r="F12" i="1"/>
  <c r="C10" i="1"/>
  <c r="F10" i="1" s="1"/>
  <c r="F9" i="1"/>
  <c r="E21" i="1" l="1"/>
  <c r="E22" i="1" s="1"/>
  <c r="E23" i="1" l="1"/>
  <c r="D11" i="1" s="1"/>
  <c r="F11" i="1"/>
  <c r="C21" i="1"/>
  <c r="F21" i="1" s="1"/>
  <c r="C22" i="1" l="1"/>
  <c r="C23" i="1" s="1"/>
  <c r="F23" i="1" s="1"/>
  <c r="F22" i="1" l="1"/>
  <c r="B11" i="1"/>
</calcChain>
</file>

<file path=xl/sharedStrings.xml><?xml version="1.0" encoding="utf-8"?>
<sst xmlns="http://schemas.openxmlformats.org/spreadsheetml/2006/main" count="22" uniqueCount="19">
  <si>
    <t>Round 2 ARPA Budget Request</t>
  </si>
  <si>
    <t>Organization Name: ___________________________________________________________</t>
  </si>
  <si>
    <t>July 1, 2022 - June 30, 2023</t>
  </si>
  <si>
    <t>July 1, 2023 - December 31, 2023</t>
  </si>
  <si>
    <t>TOTAL</t>
  </si>
  <si>
    <t>Personnel/staffing salaries and wages
____FTE</t>
  </si>
  <si>
    <t>Payroll taxes and fringe</t>
  </si>
  <si>
    <t>Emergent needs fund</t>
  </si>
  <si>
    <t>Program supplies</t>
  </si>
  <si>
    <t>Event and meeting costs (room rental, food, etc.)</t>
  </si>
  <si>
    <t>Contractors and consultants (detail must be provided)</t>
  </si>
  <si>
    <t>Telephone and technology (for capital costs, please submit a separate statement)</t>
  </si>
  <si>
    <t>Travel</t>
  </si>
  <si>
    <t>Outreach and advertising if core to contract purpose</t>
  </si>
  <si>
    <t>Other (describe)</t>
  </si>
  <si>
    <t>Subtotal</t>
  </si>
  <si>
    <t>Overhead, including occupancy, insurance, technology, incidental supplies, contract management (18%)</t>
  </si>
  <si>
    <t>Cells will automatically calculate once figures are entered.</t>
  </si>
  <si>
    <t>The emergent needs fund must be at least 25% of the entire budget. If the amount is too low, the cells will turn 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</si>
</sst>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6" x14ac:knownFonts="1">
    <font>
      <sz val="11"/>
      <color theme="1"/>
      <name val="Calibri"/>
      <scheme val="minor"/>
    </font>
    <font>
      <b/>
      <sz val="18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5" fillId="0" borderId="1" xfId="0" applyFont="1" applyBorder="1" applyAlignment="1">
      <alignment vertical="center" wrapText="1"/>
    </xf>
    <xf numFmtId="3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165" fontId="2" fillId="0" borderId="1" xfId="0" applyNumberFormat="1" applyFont="1" applyBorder="1" applyProtection="1"/>
    <xf numFmtId="3" fontId="2" fillId="0" borderId="1" xfId="0" applyNumberFormat="1" applyFont="1" applyBorder="1" applyProtection="1"/>
  </cellXfs>
  <cellStyles count="1">
    <cellStyle name="Normal" xfId="0" builtinId="0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4"/>
  <sheetViews>
    <sheetView tabSelected="1" topLeftCell="A4" workbookViewId="0">
      <selection activeCell="E15" sqref="E15"/>
    </sheetView>
  </sheetViews>
  <sheetFormatPr defaultColWidth="14.42578125" defaultRowHeight="15" x14ac:dyDescent="0.25"/>
  <cols>
    <col min="1" max="1" width="27" customWidth="1"/>
    <col min="2" max="2" width="5.85546875" customWidth="1"/>
    <col min="3" max="3" width="22" customWidth="1"/>
    <col min="4" max="4" width="6" customWidth="1"/>
    <col min="5" max="5" width="22.140625" customWidth="1"/>
    <col min="6" max="6" width="23.140625" customWidth="1"/>
    <col min="7" max="27" width="8.5703125" customWidth="1"/>
  </cols>
  <sheetData>
    <row r="1" spans="1:27" ht="23.2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1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s="2" t="s">
        <v>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2" t="s">
        <v>18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2"/>
      <c r="B7" s="3"/>
      <c r="C7" s="3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0" x14ac:dyDescent="0.25">
      <c r="A8" s="4"/>
      <c r="B8" s="5"/>
      <c r="C8" s="6" t="s">
        <v>2</v>
      </c>
      <c r="D8" s="6"/>
      <c r="E8" s="6" t="s">
        <v>3</v>
      </c>
      <c r="F8" s="7" t="s">
        <v>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5" x14ac:dyDescent="0.25">
      <c r="A9" s="12" t="s">
        <v>5</v>
      </c>
      <c r="B9" s="13"/>
      <c r="C9" s="13"/>
      <c r="D9" s="13"/>
      <c r="E9" s="13"/>
      <c r="F9" s="10">
        <f t="shared" ref="F9:F23" si="0">SUM(C9:E9)</f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12" t="s">
        <v>6</v>
      </c>
      <c r="B10" s="14">
        <v>0</v>
      </c>
      <c r="C10" s="16">
        <f>C9*B10</f>
        <v>0</v>
      </c>
      <c r="D10" s="14">
        <v>0</v>
      </c>
      <c r="E10" s="16">
        <f>E9*D10</f>
        <v>0</v>
      </c>
      <c r="F10" s="10">
        <f t="shared" si="0"/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12" t="s">
        <v>7</v>
      </c>
      <c r="B11" s="15" t="e">
        <f>C11/C23</f>
        <v>#DIV/0!</v>
      </c>
      <c r="C11" s="13"/>
      <c r="D11" s="15" t="e">
        <f>E11/E23</f>
        <v>#DIV/0!</v>
      </c>
      <c r="E11" s="13"/>
      <c r="F11" s="10">
        <f>SUM(C11,E11)</f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2" t="s">
        <v>8</v>
      </c>
      <c r="B12" s="13"/>
      <c r="C12" s="13"/>
      <c r="D12" s="13"/>
      <c r="E12" s="13"/>
      <c r="F12" s="10">
        <f t="shared" si="0"/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0" x14ac:dyDescent="0.25">
      <c r="A13" s="12" t="s">
        <v>9</v>
      </c>
      <c r="B13" s="13"/>
      <c r="C13" s="13"/>
      <c r="D13" s="13"/>
      <c r="E13" s="13"/>
      <c r="F13" s="10">
        <f t="shared" si="0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0" x14ac:dyDescent="0.25">
      <c r="A14" s="12" t="s">
        <v>10</v>
      </c>
      <c r="B14" s="13"/>
      <c r="C14" s="13"/>
      <c r="D14" s="13"/>
      <c r="E14" s="13"/>
      <c r="F14" s="10">
        <f t="shared" si="0"/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60" x14ac:dyDescent="0.25">
      <c r="A15" s="12" t="s">
        <v>11</v>
      </c>
      <c r="B15" s="13"/>
      <c r="C15" s="13"/>
      <c r="D15" s="13"/>
      <c r="E15" s="13"/>
      <c r="F15" s="10">
        <f t="shared" si="0"/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12" t="s">
        <v>12</v>
      </c>
      <c r="B16" s="13"/>
      <c r="C16" s="13"/>
      <c r="D16" s="13"/>
      <c r="E16" s="13"/>
      <c r="F16" s="10">
        <f t="shared" si="0"/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0" x14ac:dyDescent="0.25">
      <c r="A17" s="12" t="s">
        <v>13</v>
      </c>
      <c r="B17" s="13"/>
      <c r="C17" s="13"/>
      <c r="D17" s="13"/>
      <c r="E17" s="13"/>
      <c r="F17" s="10">
        <f t="shared" si="0"/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12" t="s">
        <v>14</v>
      </c>
      <c r="B18" s="13"/>
      <c r="C18" s="13"/>
      <c r="D18" s="13"/>
      <c r="E18" s="13"/>
      <c r="F18" s="10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12" t="s">
        <v>14</v>
      </c>
      <c r="B19" s="13"/>
      <c r="C19" s="13"/>
      <c r="D19" s="13"/>
      <c r="E19" s="13"/>
      <c r="F19" s="10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12" t="s">
        <v>14</v>
      </c>
      <c r="B20" s="13"/>
      <c r="C20" s="13"/>
      <c r="D20" s="13"/>
      <c r="E20" s="13"/>
      <c r="F20" s="10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12" t="s">
        <v>15</v>
      </c>
      <c r="B21" s="9"/>
      <c r="C21" s="9">
        <f>SUM(C9:C20)</f>
        <v>0</v>
      </c>
      <c r="D21" s="9"/>
      <c r="E21" s="9">
        <f>SUM(E9:E20)</f>
        <v>0</v>
      </c>
      <c r="F21" s="10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72" customHeight="1" x14ac:dyDescent="0.25">
      <c r="A22" s="12" t="s">
        <v>16</v>
      </c>
      <c r="B22" s="9"/>
      <c r="C22" s="9">
        <f>C21*0.18</f>
        <v>0</v>
      </c>
      <c r="D22" s="9"/>
      <c r="E22" s="9">
        <f>E21*0.18</f>
        <v>0</v>
      </c>
      <c r="F22" s="10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8" t="s">
        <v>4</v>
      </c>
      <c r="B23" s="10"/>
      <c r="C23" s="10">
        <f>SUM(C9:C22)</f>
        <v>0</v>
      </c>
      <c r="D23" s="10"/>
      <c r="E23" s="10">
        <f>SUM(E9:E22)</f>
        <v>0</v>
      </c>
      <c r="F23" s="10">
        <f t="shared" si="0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</sheetData>
  <sheetProtection sheet="1" formatCells="0" formatColumns="0" formatRows="0" insertColumns="0" insertRows="0" insertHyperlinks="0" deleteColumns="0" deleteRows="0" sort="0" autoFilter="0" pivotTables="0"/>
  <conditionalFormatting sqref="C11:D11">
    <cfRule type="cellIs" dxfId="3" priority="1" operator="lessThan">
      <formula>(0.25*C23)</formula>
    </cfRule>
  </conditionalFormatting>
  <conditionalFormatting sqref="E11">
    <cfRule type="cellIs" dxfId="2" priority="2" operator="lessThan">
      <formula>(0.25*E23)</formula>
    </cfRule>
  </conditionalFormatting>
  <conditionalFormatting sqref="D11">
    <cfRule type="cellIs" dxfId="1" priority="3" operator="lessThan">
      <formula>0.25</formula>
    </cfRule>
  </conditionalFormatting>
  <conditionalFormatting sqref="B11">
    <cfRule type="cellIs" dxfId="0" priority="4" operator="lessThan">
      <formula>0.25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Lotus</dc:creator>
  <cp:lastModifiedBy>Meneses, Richelle</cp:lastModifiedBy>
  <dcterms:created xsi:type="dcterms:W3CDTF">2022-04-13T13:48:58Z</dcterms:created>
  <dcterms:modified xsi:type="dcterms:W3CDTF">2022-05-04T12:44:05Z</dcterms:modified>
</cp:coreProperties>
</file>